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66" i="3"/>
  <c r="BD66"/>
  <c r="BB66"/>
  <c r="BA66"/>
  <c r="G66"/>
  <c r="BC66" s="1"/>
  <c r="BE64"/>
  <c r="BD64"/>
  <c r="BB64"/>
  <c r="BA64"/>
  <c r="G64"/>
  <c r="BC64" s="1"/>
  <c r="BE59"/>
  <c r="BD59"/>
  <c r="BB59"/>
  <c r="BA59"/>
  <c r="G59"/>
  <c r="BC59" s="1"/>
  <c r="BC68" s="1"/>
  <c r="G10" i="2" s="1"/>
  <c r="BE57" i="3"/>
  <c r="BD57"/>
  <c r="BC57"/>
  <c r="BB57"/>
  <c r="BA57"/>
  <c r="G57"/>
  <c r="BE54"/>
  <c r="BD54"/>
  <c r="BC54"/>
  <c r="BB54"/>
  <c r="BA54"/>
  <c r="G54"/>
  <c r="BE52"/>
  <c r="BD52"/>
  <c r="BC52"/>
  <c r="BB52"/>
  <c r="BA52"/>
  <c r="G52"/>
  <c r="BE51"/>
  <c r="BD51"/>
  <c r="BC51"/>
  <c r="BB51"/>
  <c r="BA51"/>
  <c r="G51"/>
  <c r="BE45"/>
  <c r="BD45"/>
  <c r="BC45"/>
  <c r="BB45"/>
  <c r="BA45"/>
  <c r="G45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39"/>
  <c r="BC39"/>
  <c r="BB39"/>
  <c r="BA39"/>
  <c r="G39"/>
  <c r="BD39" s="1"/>
  <c r="BE37"/>
  <c r="BC37"/>
  <c r="BB37"/>
  <c r="BA37"/>
  <c r="G37"/>
  <c r="BD37" s="1"/>
  <c r="BE35"/>
  <c r="BC35"/>
  <c r="BB35"/>
  <c r="BA35"/>
  <c r="G35"/>
  <c r="BD35" s="1"/>
  <c r="BE33"/>
  <c r="BC33"/>
  <c r="BB33"/>
  <c r="BA33"/>
  <c r="G33"/>
  <c r="BD33" s="1"/>
  <c r="BE29"/>
  <c r="BC29"/>
  <c r="BB29"/>
  <c r="BA29"/>
  <c r="G29"/>
  <c r="BD29" s="1"/>
  <c r="BE27"/>
  <c r="BC27"/>
  <c r="BB27"/>
  <c r="BA27"/>
  <c r="G27"/>
  <c r="BD27" s="1"/>
  <c r="BE25"/>
  <c r="BC25"/>
  <c r="BB25"/>
  <c r="BA25"/>
  <c r="G25"/>
  <c r="BD25" s="1"/>
  <c r="BE21"/>
  <c r="BC21"/>
  <c r="BB21"/>
  <c r="BA21"/>
  <c r="G21"/>
  <c r="BD21" s="1"/>
  <c r="B10" i="2"/>
  <c r="A10"/>
  <c r="BE68" i="3"/>
  <c r="I10" i="2" s="1"/>
  <c r="BB68" i="3"/>
  <c r="F10" i="2" s="1"/>
  <c r="BA68" i="3"/>
  <c r="E10" i="2" s="1"/>
  <c r="G68" i="3"/>
  <c r="C68"/>
  <c r="BE17"/>
  <c r="BC17"/>
  <c r="BB17"/>
  <c r="BB19" s="1"/>
  <c r="F9" i="2" s="1"/>
  <c r="BA17" i="3"/>
  <c r="G17"/>
  <c r="BD17" s="1"/>
  <c r="BD19" s="1"/>
  <c r="H9" i="2" s="1"/>
  <c r="B9"/>
  <c r="A9"/>
  <c r="BE19" i="3"/>
  <c r="I9" i="2" s="1"/>
  <c r="BC19" i="3"/>
  <c r="G9" i="2" s="1"/>
  <c r="BA19" i="3"/>
  <c r="E9" i="2" s="1"/>
  <c r="C19" i="3"/>
  <c r="BE14"/>
  <c r="BD14"/>
  <c r="BC14"/>
  <c r="BB14"/>
  <c r="G14"/>
  <c r="BA14" s="1"/>
  <c r="BE12"/>
  <c r="BD12"/>
  <c r="BD15" s="1"/>
  <c r="H8" i="2" s="1"/>
  <c r="BC12" i="3"/>
  <c r="BB12"/>
  <c r="BB15" s="1"/>
  <c r="F8" i="2" s="1"/>
  <c r="G12" i="3"/>
  <c r="BA12" s="1"/>
  <c r="B8" i="2"/>
  <c r="A8"/>
  <c r="BE15" i="3"/>
  <c r="I8" i="2" s="1"/>
  <c r="BC15" i="3"/>
  <c r="G8" i="2" s="1"/>
  <c r="C15" i="3"/>
  <c r="BE9"/>
  <c r="BD9"/>
  <c r="BC9"/>
  <c r="BB9"/>
  <c r="G9"/>
  <c r="BA9" s="1"/>
  <c r="BE8"/>
  <c r="BD8"/>
  <c r="BD10" s="1"/>
  <c r="H7" i="2" s="1"/>
  <c r="BC8" i="3"/>
  <c r="BB8"/>
  <c r="BB10" s="1"/>
  <c r="F7" i="2" s="1"/>
  <c r="G8" i="3"/>
  <c r="BA8" s="1"/>
  <c r="BA10" s="1"/>
  <c r="E7" i="2" s="1"/>
  <c r="B7"/>
  <c r="A7"/>
  <c r="BE10" i="3"/>
  <c r="I7" i="2" s="1"/>
  <c r="BC10" i="3"/>
  <c r="G7" i="2" s="1"/>
  <c r="G11" s="1"/>
  <c r="C18" i="1" s="1"/>
  <c r="C10" i="3"/>
  <c r="E4"/>
  <c r="C4"/>
  <c r="F3"/>
  <c r="C3"/>
  <c r="C2" i="2"/>
  <c r="C1"/>
  <c r="C33" i="1"/>
  <c r="F33" s="1"/>
  <c r="C31"/>
  <c r="C9"/>
  <c r="G7"/>
  <c r="D2"/>
  <c r="C2"/>
  <c r="I11" i="2" l="1"/>
  <c r="C21" i="1" s="1"/>
  <c r="F11" i="2"/>
  <c r="C16" i="1" s="1"/>
  <c r="BA15" i="3"/>
  <c r="E8" i="2" s="1"/>
  <c r="E11" s="1"/>
  <c r="BD68" i="3"/>
  <c r="H10" i="2" s="1"/>
  <c r="H11" s="1"/>
  <c r="C17" i="1" s="1"/>
  <c r="G10" i="3"/>
  <c r="G15"/>
  <c r="G19"/>
  <c r="G23" i="2" l="1"/>
  <c r="I23" s="1"/>
  <c r="G22"/>
  <c r="I22" s="1"/>
  <c r="G21" i="1" s="1"/>
  <c r="G21" i="2"/>
  <c r="I21" s="1"/>
  <c r="G20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C15" i="1"/>
  <c r="C19" s="1"/>
  <c r="C22" s="1"/>
  <c r="G15" l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<sst xmlns="http://schemas.openxmlformats.org/spreadsheetml/2006/main" count="263" uniqueCount="177">
  <si>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</si>
  <si>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</si>
  <si>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</si>
  <si>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</si>
  <si>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</si>
  <si>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</si>
  <si>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</si>
  <si>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</si>
  <si>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</si>
  <si>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</si>
  <si>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</si>
  <si>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</si>
  <si>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</si>
  <si>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</si>
  <si>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</si>
  <si>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</si>
  <si>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</si>
  <si>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</si>
  <si>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</si>
  <si>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</si>
  <si>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</si>
  <si>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</si>
  <si>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</si>
  <si>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</si>
  <si>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</si>
  <si>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</si>
  <si>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</si>
  <si>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</si>
  <si>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</si>
  <si>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</si>
  <si>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</si>
  <si>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</si>
  <si>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</si>
  <si>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</si>
  <si>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</si>
  <si>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</si>
  <si>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</si>
  <si>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</si>
  <si>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</si>
  <si>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</si>
  <si>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</si>
  <si>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</si>
  <si>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</si>
  <si>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</si>
  <si>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</si>
  <si>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</si>
  <si>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</si>
  <si>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</si>
  <si>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</si>
  <si>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</si>
  <si>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</si>
  <si>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</si>
  <si>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</si>
  <si>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</si>
  <si>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</si>
  <si>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</si>
  <si>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</si>
  <si>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</si>
  <si>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</si>
  <si>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</si>
  <si>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</si>
  <si>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</si>
  <si>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</si>
  <si>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</si>
  <si>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</si>
  <si>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</si>
  <si>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</si>
  <si>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</si>
  <si>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</si>
  <si>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</si>
  <si>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</si>
  <si>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</si>
  <si>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</si>
  <si>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</si>
  <si>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</si>
  <si>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</si>
  <si>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</si>
  <si>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</si>
  <si>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35</t>
  </si>
  <si>
    <t>Sokolovna Krnov-slaboproud EVS</t>
  </si>
  <si>
    <t>080121</t>
  </si>
  <si>
    <t>Sokolovna Krnov-slaboproud EVS, celková rekonstruk</t>
  </si>
  <si>
    <t>64</t>
  </si>
  <si>
    <t>Výplně otvorů</t>
  </si>
  <si>
    <t>602021114RT2</t>
  </si>
  <si>
    <t>Omítka sanační soklová Baumit Sanova S, ručně tloušťka vrstvy 30 mm</t>
  </si>
  <si>
    <t>m2</t>
  </si>
  <si>
    <t>602021151RT1</t>
  </si>
  <si>
    <t>Štuk stěn sanační Baumit Sanova, ručně tloušťka vrstvy 2 mm, pro interiér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</si>
  <si>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</si>
  <si>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</si>
  <si>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</si>
  <si>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</si>
  <si>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</si>
  <si>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</si>
  <si>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979081111RT2</t>
  </si>
  <si>
    <t>Odvoz suti a vybour. hmot na skládku do 1 km kontejner 4 t</t>
  </si>
  <si>
    <t>t</t>
  </si>
  <si>
    <t>M21</t>
  </si>
  <si>
    <t>Elektromontáže</t>
  </si>
  <si>
    <t>210190002RZ1</t>
  </si>
  <si>
    <t xml:space="preserve">Montáž celoplechových rozvodnic do váhy 50 kg </t>
  </si>
  <si>
    <t>montáž v rozváděči R1NP-osazení napáječe ,rozbočovače, popis aj.</t>
  </si>
  <si>
    <t>M22</t>
  </si>
  <si>
    <t>Montáž sdělovací a zabezp. techniky</t>
  </si>
  <si>
    <t>220260022R00</t>
  </si>
  <si>
    <t xml:space="preserve">Krabice KP 68 ve zdi včetně vysekání lůžka </t>
  </si>
  <si>
    <t>pro stanice:5</t>
  </si>
  <si>
    <t>odbočky:6</t>
  </si>
  <si>
    <t>jiné:2</t>
  </si>
  <si>
    <t>220260551R00</t>
  </si>
  <si>
    <t xml:space="preserve">Trubka PVC pod omítku, vnější průměr 20 mm </t>
  </si>
  <si>
    <t>m</t>
  </si>
  <si>
    <t>výsek drážky + uložení trubky, ochrana vývodů ze zdi</t>
  </si>
  <si>
    <t>220270242RZ1</t>
  </si>
  <si>
    <t xml:space="preserve">Zatažení vodiče ..do stávajících trubek/liš </t>
  </si>
  <si>
    <t>220271503R00</t>
  </si>
  <si>
    <t xml:space="preserve">Zapojení 3 vodičů v krabici </t>
  </si>
  <si>
    <t>tablo:1</t>
  </si>
  <si>
    <t>stanice:5</t>
  </si>
  <si>
    <t>222281251R00</t>
  </si>
  <si>
    <t xml:space="preserve">JYTY 1 mm - CYKY do 2,5 mm, 2-5 žil, pod omítkou </t>
  </si>
  <si>
    <t>včetně drážky a uložení,pro dveřní zámek</t>
  </si>
  <si>
    <t>222323316R00</t>
  </si>
  <si>
    <t xml:space="preserve">Elektrický otvírač </t>
  </si>
  <si>
    <t>dveřní zámek</t>
  </si>
  <si>
    <t>222323324R00</t>
  </si>
  <si>
    <t xml:space="preserve">Tlač.tablo s klávesnicí, čtečkou a kamerou do zdi </t>
  </si>
  <si>
    <t>dveřní tablo</t>
  </si>
  <si>
    <t>222325201R00</t>
  </si>
  <si>
    <t xml:space="preserve">Klávesnice na předem připravené úchytné body </t>
  </si>
  <si>
    <t>Bytové tablo s displejem</t>
  </si>
  <si>
    <t>222325291R00</t>
  </si>
  <si>
    <t xml:space="preserve">Měření jednoho úseku smyčky (mezi jednotl.prvky) </t>
  </si>
  <si>
    <t>222325292R00</t>
  </si>
  <si>
    <t xml:space="preserve">Měření smyčky </t>
  </si>
  <si>
    <t>222325302</t>
  </si>
  <si>
    <t xml:space="preserve">Programování ústředny, uvedení do provozu </t>
  </si>
  <si>
    <t>hod</t>
  </si>
  <si>
    <t>kompletní zprovoznění a naprogramování, zaučení obsluhy, nastavení i</t>
  </si>
  <si>
    <t>34121002RZ1</t>
  </si>
  <si>
    <t>Kabel sdělovací UTP 2-drát 1,5mm2</t>
  </si>
  <si>
    <t>včetně prořezu</t>
  </si>
  <si>
    <t>1NP:55</t>
  </si>
  <si>
    <t>2NP:80</t>
  </si>
  <si>
    <t>3NP:45</t>
  </si>
  <si>
    <t>prořez:20</t>
  </si>
  <si>
    <t>34571063</t>
  </si>
  <si>
    <t>Trubka elektroinstal. ohebná  LPFLEX 2323</t>
  </si>
  <si>
    <t>37421101RZ1</t>
  </si>
  <si>
    <t>Transformátor 1fázový 24V/2,5A DC</t>
  </si>
  <si>
    <t>injektor napájení</t>
  </si>
  <si>
    <t>37421102RZ1</t>
  </si>
  <si>
    <t>Dveřní stanice IP</t>
  </si>
  <si>
    <t>dle PD a specifikace</t>
  </si>
  <si>
    <t>cena včetně krabice do zdi</t>
  </si>
  <si>
    <t>37421116RZ1</t>
  </si>
  <si>
    <t>Rozbočovač pro 2-drát IP</t>
  </si>
  <si>
    <t>Dle PD a specifikace</t>
  </si>
  <si>
    <t>37421118RZ1</t>
  </si>
  <si>
    <t>Bytový monitor pro 2-drát IP</t>
  </si>
  <si>
    <t>1NP:2</t>
  </si>
  <si>
    <t>2NP:1</t>
  </si>
  <si>
    <t>3NP:2</t>
  </si>
  <si>
    <t>37421327RZ1</t>
  </si>
  <si>
    <t>Dveřní zámek nízkoodběrový</t>
  </si>
  <si>
    <t>37421328RZ1</t>
  </si>
  <si>
    <t>Jiné malé položky</t>
  </si>
  <si>
    <t>Jiný materiál, popis aj.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</si>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</sst>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080121</v>
      </c>
      <c r="D2" s="5" t="str">
        <f>Rekapitulace!G2</f>
        <v>Sokolovna Krnov-slaboproud EVS, celková rekonstruk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5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35 Sokolovna Krnov-slaboproud EVS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97</v>
      </c>
      <c r="B8" s="133" t="str">
        <f>Položky!C11</f>
        <v>Prorážení otvorů</v>
      </c>
      <c r="C8" s="69"/>
      <c r="D8" s="134"/>
      <c r="E8" s="232">
        <f>Položky!BA15</f>
        <v>0</v>
      </c>
      <c r="F8" s="233">
        <f>Položky!BB15</f>
        <v>0</v>
      </c>
      <c r="G8" s="233">
        <f>Položky!BC15</f>
        <v>0</v>
      </c>
      <c r="H8" s="233">
        <f>Položky!BD15</f>
        <v>0</v>
      </c>
      <c r="I8" s="234">
        <f>Položky!BE15</f>
        <v>0</v>
      </c>
    </row>
    <row r="9" spans="1:57" s="37" customFormat="1">
      <c r="A9" s="231" t="str">
        <f>Položky!B16</f>
        <v>M21</v>
      </c>
      <c r="B9" s="133" t="str">
        <f>Položky!C16</f>
        <v>Elektromontáže</v>
      </c>
      <c r="C9" s="69"/>
      <c r="D9" s="134"/>
      <c r="E9" s="232">
        <f>Položky!BA19</f>
        <v>0</v>
      </c>
      <c r="F9" s="233">
        <f>Položky!BB19</f>
        <v>0</v>
      </c>
      <c r="G9" s="233">
        <f>Položky!BC19</f>
        <v>0</v>
      </c>
      <c r="H9" s="233">
        <f>Položky!BD19</f>
        <v>0</v>
      </c>
      <c r="I9" s="234">
        <f>Položky!BE19</f>
        <v>0</v>
      </c>
    </row>
    <row r="10" spans="1:57" s="37" customFormat="1" ht="13.5" thickBot="1">
      <c r="A10" s="231" t="str">
        <f>Položky!B20</f>
        <v>M22</v>
      </c>
      <c r="B10" s="133" t="str">
        <f>Položky!C20</f>
        <v>Montáž sdělovací a zabezp. techniky</v>
      </c>
      <c r="C10" s="69"/>
      <c r="D10" s="134"/>
      <c r="E10" s="232">
        <f>Položky!BA68</f>
        <v>0</v>
      </c>
      <c r="F10" s="233">
        <f>Položky!BB68</f>
        <v>0</v>
      </c>
      <c r="G10" s="233">
        <f>Položky!BC68</f>
        <v>0</v>
      </c>
      <c r="H10" s="233">
        <f>Položky!BD68</f>
        <v>0</v>
      </c>
      <c r="I10" s="234">
        <f>Položky!BE68</f>
        <v>0</v>
      </c>
    </row>
    <row r="11" spans="1:57" s="141" customFormat="1" ht="13.5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5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169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170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171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172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173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174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175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176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5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1"/>
  <sheetViews>
    <sheetView showGridLines="0" showZeros="0" zoomScaleNormal="100" workbookViewId="0">
      <selection activeCell="A68" sqref="A68:IV70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080121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35 Sokolovna Krnov-slaboproud EVS</v>
      </c>
      <c r="D4" s="177"/>
      <c r="E4" s="178" t="str">
        <f>Rekapitulace!G2</f>
        <v>Sokolovna Krnov-slaboproud EVS, celková rekonstruk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5.04E-2</v>
      </c>
    </row>
    <row r="9" spans="1:104" ht="22.5">
      <c r="A9" s="196">
        <v>2</v>
      </c>
      <c r="B9" s="197" t="s">
        <v>87</v>
      </c>
      <c r="C9" s="198" t="s">
        <v>88</v>
      </c>
      <c r="D9" s="199" t="s">
        <v>86</v>
      </c>
      <c r="E9" s="200">
        <v>2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2.5200000000000001E-3</v>
      </c>
    </row>
    <row r="10" spans="1:104">
      <c r="A10" s="215"/>
      <c r="B10" s="216" t="s">
        <v>73</v>
      </c>
      <c r="C10" s="217" t="str">
        <f>CONCATENATE(B7," ",C7)</f>
        <v>64 Výplně otvorů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89</v>
      </c>
      <c r="C11" s="190" t="s">
        <v>90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91</v>
      </c>
      <c r="C12" s="198" t="s">
        <v>92</v>
      </c>
      <c r="D12" s="199" t="s">
        <v>93</v>
      </c>
      <c r="E12" s="200">
        <v>15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4"/>
      <c r="C13" s="205" t="s">
        <v>94</v>
      </c>
      <c r="D13" s="206"/>
      <c r="E13" s="206"/>
      <c r="F13" s="206"/>
      <c r="G13" s="207"/>
      <c r="L13" s="208" t="s">
        <v>94</v>
      </c>
      <c r="O13" s="195">
        <v>3</v>
      </c>
    </row>
    <row r="14" spans="1:104" ht="22.5">
      <c r="A14" s="196">
        <v>4</v>
      </c>
      <c r="B14" s="197" t="s">
        <v>95</v>
      </c>
      <c r="C14" s="198" t="s">
        <v>96</v>
      </c>
      <c r="D14" s="199" t="s">
        <v>97</v>
      </c>
      <c r="E14" s="200">
        <v>0.2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3</v>
      </c>
      <c r="AC14" s="167">
        <v>3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3</v>
      </c>
      <c r="CZ14" s="167">
        <v>0</v>
      </c>
    </row>
    <row r="15" spans="1:104">
      <c r="A15" s="215"/>
      <c r="B15" s="216" t="s">
        <v>73</v>
      </c>
      <c r="C15" s="217" t="str">
        <f>CONCATENATE(B11," ",C11)</f>
        <v>97 Prorážení otvorů</v>
      </c>
      <c r="D15" s="218"/>
      <c r="E15" s="219"/>
      <c r="F15" s="220"/>
      <c r="G15" s="221">
        <f>SUM(G11:G14)</f>
        <v>0</v>
      </c>
      <c r="O15" s="195">
        <v>4</v>
      </c>
      <c r="BA15" s="222">
        <f>SUM(BA11:BA14)</f>
        <v>0</v>
      </c>
      <c r="BB15" s="222">
        <f>SUM(BB11:BB14)</f>
        <v>0</v>
      </c>
      <c r="BC15" s="222">
        <f>SUM(BC11:BC14)</f>
        <v>0</v>
      </c>
      <c r="BD15" s="222">
        <f>SUM(BD11:BD14)</f>
        <v>0</v>
      </c>
      <c r="BE15" s="222">
        <f>SUM(BE11:BE14)</f>
        <v>0</v>
      </c>
    </row>
    <row r="16" spans="1:104">
      <c r="A16" s="188" t="s">
        <v>72</v>
      </c>
      <c r="B16" s="189" t="s">
        <v>98</v>
      </c>
      <c r="C16" s="190" t="s">
        <v>99</v>
      </c>
      <c r="D16" s="191"/>
      <c r="E16" s="192"/>
      <c r="F16" s="192"/>
      <c r="G16" s="193"/>
      <c r="H16" s="194"/>
      <c r="I16" s="194"/>
      <c r="O16" s="195">
        <v>1</v>
      </c>
    </row>
    <row r="17" spans="1:104">
      <c r="A17" s="196">
        <v>5</v>
      </c>
      <c r="B17" s="197" t="s">
        <v>100</v>
      </c>
      <c r="C17" s="198" t="s">
        <v>101</v>
      </c>
      <c r="D17" s="199" t="s">
        <v>93</v>
      </c>
      <c r="E17" s="200">
        <v>1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9</v>
      </c>
      <c r="AC17" s="167">
        <v>9</v>
      </c>
      <c r="AZ17" s="167">
        <v>4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9</v>
      </c>
      <c r="CZ17" s="167">
        <v>0</v>
      </c>
    </row>
    <row r="18" spans="1:104">
      <c r="A18" s="203"/>
      <c r="B18" s="204"/>
      <c r="C18" s="205" t="s">
        <v>102</v>
      </c>
      <c r="D18" s="206"/>
      <c r="E18" s="206"/>
      <c r="F18" s="206"/>
      <c r="G18" s="207"/>
      <c r="L18" s="208" t="s">
        <v>102</v>
      </c>
      <c r="O18" s="195">
        <v>3</v>
      </c>
    </row>
    <row r="19" spans="1:104">
      <c r="A19" s="215"/>
      <c r="B19" s="216" t="s">
        <v>73</v>
      </c>
      <c r="C19" s="217" t="str">
        <f>CONCATENATE(B16," ",C16)</f>
        <v>M21 Elektromontáže</v>
      </c>
      <c r="D19" s="218"/>
      <c r="E19" s="219"/>
      <c r="F19" s="220"/>
      <c r="G19" s="221">
        <f>SUM(G16:G18)</f>
        <v>0</v>
      </c>
      <c r="O19" s="195">
        <v>4</v>
      </c>
      <c r="BA19" s="222">
        <f>SUM(BA16:BA18)</f>
        <v>0</v>
      </c>
      <c r="BB19" s="222">
        <f>SUM(BB16:BB18)</f>
        <v>0</v>
      </c>
      <c r="BC19" s="222">
        <f>SUM(BC16:BC18)</f>
        <v>0</v>
      </c>
      <c r="BD19" s="222">
        <f>SUM(BD16:BD18)</f>
        <v>0</v>
      </c>
      <c r="BE19" s="222">
        <f>SUM(BE16:BE18)</f>
        <v>0</v>
      </c>
    </row>
    <row r="20" spans="1:104">
      <c r="A20" s="188" t="s">
        <v>72</v>
      </c>
      <c r="B20" s="189" t="s">
        <v>103</v>
      </c>
      <c r="C20" s="190" t="s">
        <v>104</v>
      </c>
      <c r="D20" s="191"/>
      <c r="E20" s="192"/>
      <c r="F20" s="192"/>
      <c r="G20" s="193"/>
      <c r="H20" s="194"/>
      <c r="I20" s="194"/>
      <c r="O20" s="195">
        <v>1</v>
      </c>
    </row>
    <row r="21" spans="1:104">
      <c r="A21" s="196">
        <v>6</v>
      </c>
      <c r="B21" s="197" t="s">
        <v>105</v>
      </c>
      <c r="C21" s="198" t="s">
        <v>106</v>
      </c>
      <c r="D21" s="199" t="s">
        <v>93</v>
      </c>
      <c r="E21" s="200">
        <v>13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9</v>
      </c>
      <c r="AC21" s="167">
        <v>9</v>
      </c>
      <c r="AZ21" s="167">
        <v>4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9</v>
      </c>
      <c r="CZ21" s="167">
        <v>1.2E-4</v>
      </c>
    </row>
    <row r="22" spans="1:104">
      <c r="A22" s="203"/>
      <c r="B22" s="209"/>
      <c r="C22" s="210" t="s">
        <v>107</v>
      </c>
      <c r="D22" s="211"/>
      <c r="E22" s="212">
        <v>5</v>
      </c>
      <c r="F22" s="213"/>
      <c r="G22" s="214"/>
      <c r="M22" s="208" t="s">
        <v>107</v>
      </c>
      <c r="O22" s="195"/>
    </row>
    <row r="23" spans="1:104">
      <c r="A23" s="203"/>
      <c r="B23" s="209"/>
      <c r="C23" s="210" t="s">
        <v>108</v>
      </c>
      <c r="D23" s="211"/>
      <c r="E23" s="212">
        <v>6</v>
      </c>
      <c r="F23" s="213"/>
      <c r="G23" s="214"/>
      <c r="M23" s="208" t="s">
        <v>108</v>
      </c>
      <c r="O23" s="195"/>
    </row>
    <row r="24" spans="1:104">
      <c r="A24" s="203"/>
      <c r="B24" s="209"/>
      <c r="C24" s="210" t="s">
        <v>109</v>
      </c>
      <c r="D24" s="211"/>
      <c r="E24" s="212">
        <v>2</v>
      </c>
      <c r="F24" s="213"/>
      <c r="G24" s="214"/>
      <c r="M24" s="208" t="s">
        <v>109</v>
      </c>
      <c r="O24" s="195"/>
    </row>
    <row r="25" spans="1:104">
      <c r="A25" s="196">
        <v>7</v>
      </c>
      <c r="B25" s="197" t="s">
        <v>110</v>
      </c>
      <c r="C25" s="198" t="s">
        <v>111</v>
      </c>
      <c r="D25" s="199" t="s">
        <v>112</v>
      </c>
      <c r="E25" s="200">
        <v>180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9</v>
      </c>
      <c r="AC25" s="167">
        <v>9</v>
      </c>
      <c r="AZ25" s="167">
        <v>4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9</v>
      </c>
      <c r="CZ25" s="167">
        <v>3.356E-2</v>
      </c>
    </row>
    <row r="26" spans="1:104">
      <c r="A26" s="203"/>
      <c r="B26" s="204"/>
      <c r="C26" s="205" t="s">
        <v>113</v>
      </c>
      <c r="D26" s="206"/>
      <c r="E26" s="206"/>
      <c r="F26" s="206"/>
      <c r="G26" s="207"/>
      <c r="L26" s="208" t="s">
        <v>113</v>
      </c>
      <c r="O26" s="195">
        <v>3</v>
      </c>
    </row>
    <row r="27" spans="1:104">
      <c r="A27" s="196">
        <v>8</v>
      </c>
      <c r="B27" s="197" t="s">
        <v>114</v>
      </c>
      <c r="C27" s="198" t="s">
        <v>115</v>
      </c>
      <c r="D27" s="199" t="s">
        <v>112</v>
      </c>
      <c r="E27" s="200">
        <v>180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9</v>
      </c>
      <c r="AC27" s="167">
        <v>9</v>
      </c>
      <c r="AZ27" s="167">
        <v>4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9</v>
      </c>
      <c r="CZ27" s="167">
        <v>0</v>
      </c>
    </row>
    <row r="28" spans="1:104">
      <c r="A28" s="203"/>
      <c r="B28" s="204"/>
      <c r="C28" s="205"/>
      <c r="D28" s="206"/>
      <c r="E28" s="206"/>
      <c r="F28" s="206"/>
      <c r="G28" s="207"/>
      <c r="L28" s="208"/>
      <c r="O28" s="195">
        <v>3</v>
      </c>
    </row>
    <row r="29" spans="1:104">
      <c r="A29" s="196">
        <v>9</v>
      </c>
      <c r="B29" s="197" t="s">
        <v>116</v>
      </c>
      <c r="C29" s="198" t="s">
        <v>117</v>
      </c>
      <c r="D29" s="199" t="s">
        <v>93</v>
      </c>
      <c r="E29" s="200">
        <v>12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4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9</v>
      </c>
      <c r="CZ29" s="167">
        <v>0</v>
      </c>
    </row>
    <row r="30" spans="1:104">
      <c r="A30" s="203"/>
      <c r="B30" s="209"/>
      <c r="C30" s="210" t="s">
        <v>118</v>
      </c>
      <c r="D30" s="211"/>
      <c r="E30" s="212">
        <v>1</v>
      </c>
      <c r="F30" s="213"/>
      <c r="G30" s="214"/>
      <c r="M30" s="208" t="s">
        <v>118</v>
      </c>
      <c r="O30" s="195"/>
    </row>
    <row r="31" spans="1:104">
      <c r="A31" s="203"/>
      <c r="B31" s="209"/>
      <c r="C31" s="210" t="s">
        <v>119</v>
      </c>
      <c r="D31" s="211"/>
      <c r="E31" s="212">
        <v>5</v>
      </c>
      <c r="F31" s="213"/>
      <c r="G31" s="214"/>
      <c r="M31" s="208" t="s">
        <v>119</v>
      </c>
      <c r="O31" s="195"/>
    </row>
    <row r="32" spans="1:104">
      <c r="A32" s="203"/>
      <c r="B32" s="209"/>
      <c r="C32" s="210" t="s">
        <v>108</v>
      </c>
      <c r="D32" s="211"/>
      <c r="E32" s="212">
        <v>6</v>
      </c>
      <c r="F32" s="213"/>
      <c r="G32" s="214"/>
      <c r="M32" s="208" t="s">
        <v>108</v>
      </c>
      <c r="O32" s="195"/>
    </row>
    <row r="33" spans="1:104">
      <c r="A33" s="196">
        <v>10</v>
      </c>
      <c r="B33" s="197" t="s">
        <v>120</v>
      </c>
      <c r="C33" s="198" t="s">
        <v>121</v>
      </c>
      <c r="D33" s="199" t="s">
        <v>112</v>
      </c>
      <c r="E33" s="200">
        <v>35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9</v>
      </c>
      <c r="AC33" s="167">
        <v>9</v>
      </c>
      <c r="AZ33" s="167">
        <v>4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9</v>
      </c>
      <c r="CZ33" s="167">
        <v>0</v>
      </c>
    </row>
    <row r="34" spans="1:104">
      <c r="A34" s="203"/>
      <c r="B34" s="204"/>
      <c r="C34" s="205" t="s">
        <v>122</v>
      </c>
      <c r="D34" s="206"/>
      <c r="E34" s="206"/>
      <c r="F34" s="206"/>
      <c r="G34" s="207"/>
      <c r="L34" s="208" t="s">
        <v>122</v>
      </c>
      <c r="O34" s="195">
        <v>3</v>
      </c>
    </row>
    <row r="35" spans="1:104">
      <c r="A35" s="196">
        <v>11</v>
      </c>
      <c r="B35" s="197" t="s">
        <v>123</v>
      </c>
      <c r="C35" s="198" t="s">
        <v>124</v>
      </c>
      <c r="D35" s="199" t="s">
        <v>93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9</v>
      </c>
      <c r="AC35" s="167">
        <v>9</v>
      </c>
      <c r="AZ35" s="167">
        <v>4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9</v>
      </c>
      <c r="CZ35" s="167">
        <v>0</v>
      </c>
    </row>
    <row r="36" spans="1:104">
      <c r="A36" s="203"/>
      <c r="B36" s="204"/>
      <c r="C36" s="205" t="s">
        <v>125</v>
      </c>
      <c r="D36" s="206"/>
      <c r="E36" s="206"/>
      <c r="F36" s="206"/>
      <c r="G36" s="207"/>
      <c r="L36" s="208" t="s">
        <v>125</v>
      </c>
      <c r="O36" s="195">
        <v>3</v>
      </c>
    </row>
    <row r="37" spans="1:104">
      <c r="A37" s="196">
        <v>12</v>
      </c>
      <c r="B37" s="197" t="s">
        <v>126</v>
      </c>
      <c r="C37" s="198" t="s">
        <v>127</v>
      </c>
      <c r="D37" s="199" t="s">
        <v>93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9</v>
      </c>
      <c r="AC37" s="167">
        <v>9</v>
      </c>
      <c r="AZ37" s="167">
        <v>4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9</v>
      </c>
      <c r="CZ37" s="167">
        <v>0</v>
      </c>
    </row>
    <row r="38" spans="1:104">
      <c r="A38" s="203"/>
      <c r="B38" s="204"/>
      <c r="C38" s="205" t="s">
        <v>128</v>
      </c>
      <c r="D38" s="206"/>
      <c r="E38" s="206"/>
      <c r="F38" s="206"/>
      <c r="G38" s="207"/>
      <c r="L38" s="208" t="s">
        <v>128</v>
      </c>
      <c r="O38" s="195">
        <v>3</v>
      </c>
    </row>
    <row r="39" spans="1:104">
      <c r="A39" s="196">
        <v>13</v>
      </c>
      <c r="B39" s="197" t="s">
        <v>129</v>
      </c>
      <c r="C39" s="198" t="s">
        <v>130</v>
      </c>
      <c r="D39" s="199" t="s">
        <v>93</v>
      </c>
      <c r="E39" s="200">
        <v>5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9</v>
      </c>
      <c r="AC39" s="167">
        <v>9</v>
      </c>
      <c r="AZ39" s="167">
        <v>4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9</v>
      </c>
      <c r="CZ39" s="167">
        <v>0</v>
      </c>
    </row>
    <row r="40" spans="1:104">
      <c r="A40" s="203"/>
      <c r="B40" s="204"/>
      <c r="C40" s="205" t="s">
        <v>131</v>
      </c>
      <c r="D40" s="206"/>
      <c r="E40" s="206"/>
      <c r="F40" s="206"/>
      <c r="G40" s="207"/>
      <c r="L40" s="208" t="s">
        <v>131</v>
      </c>
      <c r="O40" s="195">
        <v>3</v>
      </c>
    </row>
    <row r="41" spans="1:104">
      <c r="A41" s="196">
        <v>14</v>
      </c>
      <c r="B41" s="197" t="s">
        <v>132</v>
      </c>
      <c r="C41" s="198" t="s">
        <v>133</v>
      </c>
      <c r="D41" s="199" t="s">
        <v>93</v>
      </c>
      <c r="E41" s="200">
        <v>7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9</v>
      </c>
      <c r="AC41" s="167">
        <v>9</v>
      </c>
      <c r="AZ41" s="167">
        <v>4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9</v>
      </c>
      <c r="CZ41" s="167">
        <v>0</v>
      </c>
    </row>
    <row r="42" spans="1:104">
      <c r="A42" s="196">
        <v>15</v>
      </c>
      <c r="B42" s="197" t="s">
        <v>134</v>
      </c>
      <c r="C42" s="198" t="s">
        <v>135</v>
      </c>
      <c r="D42" s="199" t="s">
        <v>93</v>
      </c>
      <c r="E42" s="200">
        <v>7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9</v>
      </c>
      <c r="AC42" s="167">
        <v>9</v>
      </c>
      <c r="AZ42" s="167">
        <v>4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9</v>
      </c>
      <c r="CZ42" s="167">
        <v>0</v>
      </c>
    </row>
    <row r="43" spans="1:104">
      <c r="A43" s="196">
        <v>16</v>
      </c>
      <c r="B43" s="197" t="s">
        <v>136</v>
      </c>
      <c r="C43" s="198" t="s">
        <v>137</v>
      </c>
      <c r="D43" s="199" t="s">
        <v>138</v>
      </c>
      <c r="E43" s="200">
        <v>8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9</v>
      </c>
      <c r="AC43" s="167">
        <v>9</v>
      </c>
      <c r="AZ43" s="167">
        <v>4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9</v>
      </c>
      <c r="CZ43" s="167">
        <v>0</v>
      </c>
    </row>
    <row r="44" spans="1:104">
      <c r="A44" s="203"/>
      <c r="B44" s="204"/>
      <c r="C44" s="205" t="s">
        <v>139</v>
      </c>
      <c r="D44" s="206"/>
      <c r="E44" s="206"/>
      <c r="F44" s="206"/>
      <c r="G44" s="207"/>
      <c r="L44" s="208" t="s">
        <v>139</v>
      </c>
      <c r="O44" s="195">
        <v>3</v>
      </c>
    </row>
    <row r="45" spans="1:104">
      <c r="A45" s="196">
        <v>17</v>
      </c>
      <c r="B45" s="197" t="s">
        <v>140</v>
      </c>
      <c r="C45" s="198" t="s">
        <v>141</v>
      </c>
      <c r="D45" s="199" t="s">
        <v>112</v>
      </c>
      <c r="E45" s="200">
        <v>200</v>
      </c>
      <c r="F45" s="200">
        <v>0</v>
      </c>
      <c r="G45" s="201">
        <f>E45*F45</f>
        <v>0</v>
      </c>
      <c r="O45" s="195">
        <v>2</v>
      </c>
      <c r="AA45" s="167">
        <v>3</v>
      </c>
      <c r="AB45" s="167">
        <v>9</v>
      </c>
      <c r="AC45" s="167" t="s">
        <v>140</v>
      </c>
      <c r="AZ45" s="167">
        <v>3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9</v>
      </c>
      <c r="CZ45" s="167">
        <v>1.0000000000000001E-5</v>
      </c>
    </row>
    <row r="46" spans="1:104">
      <c r="A46" s="203"/>
      <c r="B46" s="204"/>
      <c r="C46" s="205" t="s">
        <v>142</v>
      </c>
      <c r="D46" s="206"/>
      <c r="E46" s="206"/>
      <c r="F46" s="206"/>
      <c r="G46" s="207"/>
      <c r="L46" s="208" t="s">
        <v>142</v>
      </c>
      <c r="O46" s="195">
        <v>3</v>
      </c>
    </row>
    <row r="47" spans="1:104">
      <c r="A47" s="203"/>
      <c r="B47" s="209"/>
      <c r="C47" s="210" t="s">
        <v>143</v>
      </c>
      <c r="D47" s="211"/>
      <c r="E47" s="212">
        <v>55</v>
      </c>
      <c r="F47" s="213"/>
      <c r="G47" s="214"/>
      <c r="M47" s="208" t="s">
        <v>143</v>
      </c>
      <c r="O47" s="195"/>
    </row>
    <row r="48" spans="1:104">
      <c r="A48" s="203"/>
      <c r="B48" s="209"/>
      <c r="C48" s="210" t="s">
        <v>144</v>
      </c>
      <c r="D48" s="211"/>
      <c r="E48" s="212">
        <v>80</v>
      </c>
      <c r="F48" s="213"/>
      <c r="G48" s="214"/>
      <c r="M48" s="208" t="s">
        <v>144</v>
      </c>
      <c r="O48" s="195"/>
    </row>
    <row r="49" spans="1:104">
      <c r="A49" s="203"/>
      <c r="B49" s="209"/>
      <c r="C49" s="210" t="s">
        <v>145</v>
      </c>
      <c r="D49" s="211"/>
      <c r="E49" s="212">
        <v>45</v>
      </c>
      <c r="F49" s="213"/>
      <c r="G49" s="214"/>
      <c r="M49" s="208" t="s">
        <v>145</v>
      </c>
      <c r="O49" s="195"/>
    </row>
    <row r="50" spans="1:104">
      <c r="A50" s="203"/>
      <c r="B50" s="209"/>
      <c r="C50" s="210" t="s">
        <v>146</v>
      </c>
      <c r="D50" s="211"/>
      <c r="E50" s="212">
        <v>20</v>
      </c>
      <c r="F50" s="213"/>
      <c r="G50" s="214"/>
      <c r="M50" s="208" t="s">
        <v>146</v>
      </c>
      <c r="O50" s="195"/>
    </row>
    <row r="51" spans="1:104">
      <c r="A51" s="196">
        <v>18</v>
      </c>
      <c r="B51" s="197" t="s">
        <v>147</v>
      </c>
      <c r="C51" s="198" t="s">
        <v>148</v>
      </c>
      <c r="D51" s="199" t="s">
        <v>112</v>
      </c>
      <c r="E51" s="200">
        <v>180</v>
      </c>
      <c r="F51" s="200">
        <v>0</v>
      </c>
      <c r="G51" s="201">
        <f>E51*F51</f>
        <v>0</v>
      </c>
      <c r="O51" s="195">
        <v>2</v>
      </c>
      <c r="AA51" s="167">
        <v>3</v>
      </c>
      <c r="AB51" s="167">
        <v>9</v>
      </c>
      <c r="AC51" s="167">
        <v>34571063</v>
      </c>
      <c r="AZ51" s="167">
        <v>3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3</v>
      </c>
      <c r="CB51" s="202">
        <v>9</v>
      </c>
      <c r="CZ51" s="167">
        <v>6.0000000000000002E-5</v>
      </c>
    </row>
    <row r="52" spans="1:104">
      <c r="A52" s="196">
        <v>19</v>
      </c>
      <c r="B52" s="197" t="s">
        <v>149</v>
      </c>
      <c r="C52" s="198" t="s">
        <v>150</v>
      </c>
      <c r="D52" s="199" t="s">
        <v>93</v>
      </c>
      <c r="E52" s="200">
        <v>1</v>
      </c>
      <c r="F52" s="200">
        <v>0</v>
      </c>
      <c r="G52" s="201">
        <f>E52*F52</f>
        <v>0</v>
      </c>
      <c r="O52" s="195">
        <v>2</v>
      </c>
      <c r="AA52" s="167">
        <v>3</v>
      </c>
      <c r="AB52" s="167">
        <v>9</v>
      </c>
      <c r="AC52" s="167" t="s">
        <v>149</v>
      </c>
      <c r="AZ52" s="167">
        <v>3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3</v>
      </c>
      <c r="CB52" s="202">
        <v>9</v>
      </c>
      <c r="CZ52" s="167">
        <v>5.5000000000000003E-4</v>
      </c>
    </row>
    <row r="53" spans="1:104">
      <c r="A53" s="203"/>
      <c r="B53" s="204"/>
      <c r="C53" s="205" t="s">
        <v>151</v>
      </c>
      <c r="D53" s="206"/>
      <c r="E53" s="206"/>
      <c r="F53" s="206"/>
      <c r="G53" s="207"/>
      <c r="L53" s="208" t="s">
        <v>151</v>
      </c>
      <c r="O53" s="195">
        <v>3</v>
      </c>
    </row>
    <row r="54" spans="1:104">
      <c r="A54" s="196">
        <v>20</v>
      </c>
      <c r="B54" s="197" t="s">
        <v>152</v>
      </c>
      <c r="C54" s="198" t="s">
        <v>153</v>
      </c>
      <c r="D54" s="199" t="s">
        <v>93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3</v>
      </c>
      <c r="AB54" s="167">
        <v>9</v>
      </c>
      <c r="AC54" s="167" t="s">
        <v>152</v>
      </c>
      <c r="AZ54" s="167">
        <v>3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3</v>
      </c>
      <c r="CB54" s="202">
        <v>9</v>
      </c>
      <c r="CZ54" s="167">
        <v>7.5000000000000002E-4</v>
      </c>
    </row>
    <row r="55" spans="1:104">
      <c r="A55" s="203"/>
      <c r="B55" s="204"/>
      <c r="C55" s="205" t="s">
        <v>154</v>
      </c>
      <c r="D55" s="206"/>
      <c r="E55" s="206"/>
      <c r="F55" s="206"/>
      <c r="G55" s="207"/>
      <c r="L55" s="208" t="s">
        <v>154</v>
      </c>
      <c r="O55" s="195">
        <v>3</v>
      </c>
    </row>
    <row r="56" spans="1:104">
      <c r="A56" s="203"/>
      <c r="B56" s="204"/>
      <c r="C56" s="205" t="s">
        <v>155</v>
      </c>
      <c r="D56" s="206"/>
      <c r="E56" s="206"/>
      <c r="F56" s="206"/>
      <c r="G56" s="207"/>
      <c r="L56" s="208" t="s">
        <v>155</v>
      </c>
      <c r="O56" s="195">
        <v>3</v>
      </c>
    </row>
    <row r="57" spans="1:104">
      <c r="A57" s="196">
        <v>21</v>
      </c>
      <c r="B57" s="197" t="s">
        <v>156</v>
      </c>
      <c r="C57" s="198" t="s">
        <v>157</v>
      </c>
      <c r="D57" s="199" t="s">
        <v>93</v>
      </c>
      <c r="E57" s="200">
        <v>2</v>
      </c>
      <c r="F57" s="200">
        <v>0</v>
      </c>
      <c r="G57" s="201">
        <f>E57*F57</f>
        <v>0</v>
      </c>
      <c r="O57" s="195">
        <v>2</v>
      </c>
      <c r="AA57" s="167">
        <v>3</v>
      </c>
      <c r="AB57" s="167">
        <v>9</v>
      </c>
      <c r="AC57" s="167" t="s">
        <v>156</v>
      </c>
      <c r="AZ57" s="167">
        <v>3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3</v>
      </c>
      <c r="CB57" s="202">
        <v>9</v>
      </c>
      <c r="CZ57" s="167">
        <v>1.6199999999999999E-2</v>
      </c>
    </row>
    <row r="58" spans="1:104">
      <c r="A58" s="203"/>
      <c r="B58" s="204"/>
      <c r="C58" s="205" t="s">
        <v>158</v>
      </c>
      <c r="D58" s="206"/>
      <c r="E58" s="206"/>
      <c r="F58" s="206"/>
      <c r="G58" s="207"/>
      <c r="L58" s="208" t="s">
        <v>158</v>
      </c>
      <c r="O58" s="195">
        <v>3</v>
      </c>
    </row>
    <row r="59" spans="1:104">
      <c r="A59" s="196">
        <v>22</v>
      </c>
      <c r="B59" s="197" t="s">
        <v>159</v>
      </c>
      <c r="C59" s="198" t="s">
        <v>160</v>
      </c>
      <c r="D59" s="199" t="s">
        <v>93</v>
      </c>
      <c r="E59" s="200">
        <v>5</v>
      </c>
      <c r="F59" s="200">
        <v>0</v>
      </c>
      <c r="G59" s="201">
        <f>E59*F59</f>
        <v>0</v>
      </c>
      <c r="O59" s="195">
        <v>2</v>
      </c>
      <c r="AA59" s="167">
        <v>3</v>
      </c>
      <c r="AB59" s="167">
        <v>9</v>
      </c>
      <c r="AC59" s="167" t="s">
        <v>159</v>
      </c>
      <c r="AZ59" s="167">
        <v>3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3</v>
      </c>
      <c r="CB59" s="202">
        <v>9</v>
      </c>
      <c r="CZ59" s="167">
        <v>1.9599999999999999E-2</v>
      </c>
    </row>
    <row r="60" spans="1:104">
      <c r="A60" s="203"/>
      <c r="B60" s="204"/>
      <c r="C60" s="205" t="s">
        <v>158</v>
      </c>
      <c r="D60" s="206"/>
      <c r="E60" s="206"/>
      <c r="F60" s="206"/>
      <c r="G60" s="207"/>
      <c r="L60" s="208" t="s">
        <v>158</v>
      </c>
      <c r="O60" s="195">
        <v>3</v>
      </c>
    </row>
    <row r="61" spans="1:104">
      <c r="A61" s="203"/>
      <c r="B61" s="209"/>
      <c r="C61" s="210" t="s">
        <v>161</v>
      </c>
      <c r="D61" s="211"/>
      <c r="E61" s="212">
        <v>2</v>
      </c>
      <c r="F61" s="213"/>
      <c r="G61" s="214"/>
      <c r="M61" s="208" t="s">
        <v>161</v>
      </c>
      <c r="O61" s="195"/>
    </row>
    <row r="62" spans="1:104">
      <c r="A62" s="203"/>
      <c r="B62" s="209"/>
      <c r="C62" s="210" t="s">
        <v>162</v>
      </c>
      <c r="D62" s="211"/>
      <c r="E62" s="212">
        <v>1</v>
      </c>
      <c r="F62" s="213"/>
      <c r="G62" s="214"/>
      <c r="M62" s="208" t="s">
        <v>162</v>
      </c>
      <c r="O62" s="195"/>
    </row>
    <row r="63" spans="1:104">
      <c r="A63" s="203"/>
      <c r="B63" s="209"/>
      <c r="C63" s="210" t="s">
        <v>163</v>
      </c>
      <c r="D63" s="211"/>
      <c r="E63" s="212">
        <v>2</v>
      </c>
      <c r="F63" s="213"/>
      <c r="G63" s="214"/>
      <c r="M63" s="208" t="s">
        <v>163</v>
      </c>
      <c r="O63" s="195"/>
    </row>
    <row r="64" spans="1:104">
      <c r="A64" s="196">
        <v>23</v>
      </c>
      <c r="B64" s="197" t="s">
        <v>164</v>
      </c>
      <c r="C64" s="198" t="s">
        <v>165</v>
      </c>
      <c r="D64" s="199" t="s">
        <v>93</v>
      </c>
      <c r="E64" s="200">
        <v>1</v>
      </c>
      <c r="F64" s="200">
        <v>0</v>
      </c>
      <c r="G64" s="201">
        <f>E64*F64</f>
        <v>0</v>
      </c>
      <c r="O64" s="195">
        <v>2</v>
      </c>
      <c r="AA64" s="167">
        <v>3</v>
      </c>
      <c r="AB64" s="167">
        <v>9</v>
      </c>
      <c r="AC64" s="167" t="s">
        <v>164</v>
      </c>
      <c r="AZ64" s="167">
        <v>3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3</v>
      </c>
      <c r="CB64" s="202">
        <v>9</v>
      </c>
      <c r="CZ64" s="167">
        <v>0.107</v>
      </c>
    </row>
    <row r="65" spans="1:104">
      <c r="A65" s="203"/>
      <c r="B65" s="204"/>
      <c r="C65" s="205" t="s">
        <v>158</v>
      </c>
      <c r="D65" s="206"/>
      <c r="E65" s="206"/>
      <c r="F65" s="206"/>
      <c r="G65" s="207"/>
      <c r="L65" s="208" t="s">
        <v>158</v>
      </c>
      <c r="O65" s="195">
        <v>3</v>
      </c>
    </row>
    <row r="66" spans="1:104">
      <c r="A66" s="196">
        <v>24</v>
      </c>
      <c r="B66" s="197" t="s">
        <v>166</v>
      </c>
      <c r="C66" s="198" t="s">
        <v>167</v>
      </c>
      <c r="D66" s="199" t="s">
        <v>93</v>
      </c>
      <c r="E66" s="200">
        <v>1</v>
      </c>
      <c r="F66" s="200">
        <v>0</v>
      </c>
      <c r="G66" s="201">
        <f>E66*F66</f>
        <v>0</v>
      </c>
      <c r="O66" s="195">
        <v>2</v>
      </c>
      <c r="AA66" s="167">
        <v>3</v>
      </c>
      <c r="AB66" s="167">
        <v>9</v>
      </c>
      <c r="AC66" s="167" t="s">
        <v>166</v>
      </c>
      <c r="AZ66" s="167">
        <v>3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3</v>
      </c>
      <c r="CB66" s="202">
        <v>9</v>
      </c>
      <c r="CZ66" s="167">
        <v>0.126</v>
      </c>
    </row>
    <row r="67" spans="1:104">
      <c r="A67" s="203"/>
      <c r="B67" s="204"/>
      <c r="C67" s="205" t="s">
        <v>168</v>
      </c>
      <c r="D67" s="206"/>
      <c r="E67" s="206"/>
      <c r="F67" s="206"/>
      <c r="G67" s="207"/>
      <c r="L67" s="208" t="s">
        <v>168</v>
      </c>
      <c r="O67" s="195">
        <v>3</v>
      </c>
    </row>
    <row r="68" spans="1:104">
      <c r="A68" s="215"/>
      <c r="B68" s="216" t="s">
        <v>73</v>
      </c>
      <c r="C68" s="217" t="str">
        <f>CONCATENATE(B20," ",C20)</f>
        <v>M22 Montáž sdělovací a zabezp. techniky</v>
      </c>
      <c r="D68" s="218"/>
      <c r="E68" s="219"/>
      <c r="F68" s="220"/>
      <c r="G68" s="221">
        <f>SUM(G20:G67)</f>
        <v>0</v>
      </c>
      <c r="O68" s="195">
        <v>4</v>
      </c>
      <c r="BA68" s="222">
        <f>SUM(BA20:BA67)</f>
        <v>0</v>
      </c>
      <c r="BB68" s="222">
        <f>SUM(BB20:BB67)</f>
        <v>0</v>
      </c>
      <c r="BC68" s="222">
        <f>SUM(BC20:BC67)</f>
        <v>0</v>
      </c>
      <c r="BD68" s="222">
        <f>SUM(BD20:BD67)</f>
        <v>0</v>
      </c>
      <c r="BE68" s="222">
        <f>SUM(BE20:BE67)</f>
        <v>0</v>
      </c>
    </row>
    <row r="69" spans="1:104">
      <c r="E69" s="167"/>
    </row>
    <row r="70" spans="1:104">
      <c r="E70" s="167"/>
    </row>
    <row r="71" spans="1:104">
      <c r="E71" s="167"/>
    </row>
    <row r="72" spans="1:104">
      <c r="E72" s="167"/>
    </row>
    <row r="73" spans="1:104">
      <c r="E73" s="167"/>
    </row>
    <row r="74" spans="1:104">
      <c r="E74" s="167"/>
    </row>
    <row r="75" spans="1:104">
      <c r="E75" s="167"/>
    </row>
    <row r="76" spans="1:104">
      <c r="E76" s="167"/>
    </row>
    <row r="77" spans="1:104">
      <c r="E77" s="167"/>
    </row>
    <row r="78" spans="1:104">
      <c r="E78" s="167"/>
    </row>
    <row r="79" spans="1:104">
      <c r="E79" s="167"/>
    </row>
    <row r="80" spans="1:104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A92" s="223"/>
      <c r="B92" s="223"/>
      <c r="C92" s="223"/>
      <c r="D92" s="223"/>
      <c r="E92" s="223"/>
      <c r="F92" s="223"/>
      <c r="G92" s="223"/>
    </row>
    <row r="93" spans="1:7">
      <c r="A93" s="223"/>
      <c r="B93" s="223"/>
      <c r="C93" s="223"/>
      <c r="D93" s="223"/>
      <c r="E93" s="223"/>
      <c r="F93" s="223"/>
      <c r="G93" s="223"/>
    </row>
    <row r="94" spans="1:7">
      <c r="A94" s="223"/>
      <c r="B94" s="223"/>
      <c r="C94" s="223"/>
      <c r="D94" s="223"/>
      <c r="E94" s="223"/>
      <c r="F94" s="223"/>
      <c r="G94" s="223"/>
    </row>
    <row r="95" spans="1:7">
      <c r="A95" s="223"/>
      <c r="B95" s="223"/>
      <c r="C95" s="223"/>
      <c r="D95" s="223"/>
      <c r="E95" s="223"/>
      <c r="F95" s="223"/>
      <c r="G95" s="223"/>
    </row>
    <row r="96" spans="1:7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E113" s="167"/>
    </row>
    <row r="114" spans="1:7">
      <c r="E114" s="167"/>
    </row>
    <row r="115" spans="1:7">
      <c r="E115" s="167"/>
    </row>
    <row r="116" spans="1:7">
      <c r="E116" s="167"/>
    </row>
    <row r="117" spans="1:7">
      <c r="E117" s="167"/>
    </row>
    <row r="118" spans="1:7">
      <c r="E118" s="167"/>
    </row>
    <row r="119" spans="1:7">
      <c r="E119" s="167"/>
    </row>
    <row r="120" spans="1:7">
      <c r="E120" s="167"/>
    </row>
    <row r="121" spans="1:7">
      <c r="E121" s="167"/>
    </row>
    <row r="122" spans="1:7">
      <c r="E122" s="167"/>
    </row>
    <row r="123" spans="1:7">
      <c r="E123" s="167"/>
    </row>
    <row r="124" spans="1:7">
      <c r="E124" s="167"/>
    </row>
    <row r="125" spans="1:7">
      <c r="E125" s="167"/>
    </row>
    <row r="126" spans="1:7">
      <c r="E126" s="167"/>
    </row>
    <row r="127" spans="1:7">
      <c r="A127" s="224"/>
      <c r="B127" s="224"/>
    </row>
    <row r="128" spans="1:7">
      <c r="A128" s="223"/>
      <c r="B128" s="223"/>
      <c r="C128" s="226"/>
      <c r="D128" s="226"/>
      <c r="E128" s="227"/>
      <c r="F128" s="226"/>
      <c r="G128" s="228"/>
    </row>
    <row r="129" spans="1:7">
      <c r="A129" s="229"/>
      <c r="B129" s="229"/>
      <c r="C129" s="223"/>
      <c r="D129" s="223"/>
      <c r="E129" s="230"/>
      <c r="F129" s="223"/>
      <c r="G129" s="223"/>
    </row>
    <row r="130" spans="1:7">
      <c r="A130" s="223"/>
      <c r="B130" s="223"/>
      <c r="C130" s="223"/>
      <c r="D130" s="223"/>
      <c r="E130" s="230"/>
      <c r="F130" s="223"/>
      <c r="G130" s="223"/>
    </row>
    <row r="131" spans="1:7">
      <c r="A131" s="223"/>
      <c r="B131" s="223"/>
      <c r="C131" s="223"/>
      <c r="D131" s="223"/>
      <c r="E131" s="230"/>
      <c r="F131" s="223"/>
      <c r="G131" s="223"/>
    </row>
    <row r="132" spans="1:7">
      <c r="A132" s="223"/>
      <c r="B132" s="223"/>
      <c r="C132" s="223"/>
      <c r="D132" s="223"/>
      <c r="E132" s="230"/>
      <c r="F132" s="223"/>
      <c r="G132" s="223"/>
    </row>
    <row r="133" spans="1:7">
      <c r="A133" s="223"/>
      <c r="B133" s="223"/>
      <c r="C133" s="223"/>
      <c r="D133" s="223"/>
      <c r="E133" s="230"/>
      <c r="F133" s="223"/>
      <c r="G133" s="223"/>
    </row>
    <row r="134" spans="1:7">
      <c r="A134" s="223"/>
      <c r="B134" s="223"/>
      <c r="C134" s="223"/>
      <c r="D134" s="223"/>
      <c r="E134" s="230"/>
      <c r="F134" s="223"/>
      <c r="G134" s="223"/>
    </row>
    <row r="135" spans="1:7">
      <c r="A135" s="223"/>
      <c r="B135" s="223"/>
      <c r="C135" s="223"/>
      <c r="D135" s="223"/>
      <c r="E135" s="230"/>
      <c r="F135" s="223"/>
      <c r="G135" s="223"/>
    </row>
    <row r="136" spans="1:7">
      <c r="A136" s="223"/>
      <c r="B136" s="223"/>
      <c r="C136" s="223"/>
      <c r="D136" s="223"/>
      <c r="E136" s="230"/>
      <c r="F136" s="223"/>
      <c r="G136" s="223"/>
    </row>
    <row r="137" spans="1:7">
      <c r="A137" s="223"/>
      <c r="B137" s="223"/>
      <c r="C137" s="223"/>
      <c r="D137" s="223"/>
      <c r="E137" s="230"/>
      <c r="F137" s="223"/>
      <c r="G137" s="223"/>
    </row>
    <row r="138" spans="1:7">
      <c r="A138" s="223"/>
      <c r="B138" s="223"/>
      <c r="C138" s="223"/>
      <c r="D138" s="223"/>
      <c r="E138" s="230"/>
      <c r="F138" s="223"/>
      <c r="G138" s="223"/>
    </row>
    <row r="139" spans="1:7">
      <c r="A139" s="223"/>
      <c r="B139" s="223"/>
      <c r="C139" s="223"/>
      <c r="D139" s="223"/>
      <c r="E139" s="230"/>
      <c r="F139" s="223"/>
      <c r="G139" s="223"/>
    </row>
    <row r="140" spans="1:7">
      <c r="A140" s="223"/>
      <c r="B140" s="223"/>
      <c r="C140" s="223"/>
      <c r="D140" s="223"/>
      <c r="E140" s="230"/>
      <c r="F140" s="223"/>
      <c r="G140" s="223"/>
    </row>
    <row r="141" spans="1:7">
      <c r="A141" s="223"/>
      <c r="B141" s="223"/>
      <c r="C141" s="223"/>
      <c r="D141" s="223"/>
      <c r="E141" s="230"/>
      <c r="F141" s="223"/>
      <c r="G141" s="223"/>
    </row>
  </sheetData>
  <mergeCells count="34">
    <mergeCell ref="C65:G65"/>
    <mergeCell ref="C67:G67"/>
    <mergeCell ref="C56:G56"/>
    <mergeCell ref="C58:G58"/>
    <mergeCell ref="C60:G60"/>
    <mergeCell ref="C61:D61"/>
    <mergeCell ref="C62:D62"/>
    <mergeCell ref="C63:D63"/>
    <mergeCell ref="C47:D47"/>
    <mergeCell ref="C48:D48"/>
    <mergeCell ref="C49:D49"/>
    <mergeCell ref="C50:D50"/>
    <mergeCell ref="C53:G53"/>
    <mergeCell ref="C55:G55"/>
    <mergeCell ref="C34:G34"/>
    <mergeCell ref="C36:G36"/>
    <mergeCell ref="C38:G38"/>
    <mergeCell ref="C40:G40"/>
    <mergeCell ref="C44:G44"/>
    <mergeCell ref="C46:G46"/>
    <mergeCell ref="C22:D22"/>
    <mergeCell ref="C23:D23"/>
    <mergeCell ref="C24:D24"/>
    <mergeCell ref="C26:G26"/>
    <mergeCell ref="C28:G28"/>
    <mergeCell ref="C30:D30"/>
    <mergeCell ref="C31:D31"/>
    <mergeCell ref="C32:D32"/>
    <mergeCell ref="C13:G13"/>
    <mergeCell ref="C18:G1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2021-01-09T11:01:27Z</dcterms:created>
  <dcterms:modified xsi:type="dcterms:W3CDTF">2021-01-09T11:02:02Z</dcterms:modified>
</cp:coreProperties>
</file>